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Февраль 2020\Решение № 6-13 от 16.03.2021 г\"/>
    </mc:Choice>
  </mc:AlternateContent>
  <xr:revisionPtr revIDLastSave="0" documentId="13_ncr:1_{5F1F3B73-8BEA-4EFA-BE9C-D93DDB7DA2C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</workbook>
</file>

<file path=xl/calcChain.xml><?xml version="1.0" encoding="utf-8"?>
<calcChain xmlns="http://schemas.openxmlformats.org/spreadsheetml/2006/main">
  <c r="E11" i="1" l="1"/>
  <c r="F11" i="1"/>
  <c r="D11" i="1"/>
  <c r="E24" i="1"/>
  <c r="F24" i="1"/>
  <c r="D24" i="1"/>
  <c r="E35" i="1" l="1"/>
  <c r="F35" i="1"/>
  <c r="D35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D37" i="1"/>
  <c r="E30" i="1"/>
  <c r="F30" i="1"/>
  <c r="E21" i="1"/>
  <c r="F21" i="1"/>
  <c r="E19" i="1"/>
  <c r="F19" i="1"/>
  <c r="F58" i="1" l="1"/>
  <c r="E58" i="1"/>
  <c r="D46" i="1"/>
  <c r="D43" i="1"/>
  <c r="D30" i="1"/>
  <c r="D21" i="1"/>
  <c r="D19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D58" i="1"/>
</calcChain>
</file>

<file path=xl/sharedStrings.xml><?xml version="1.0" encoding="utf-8"?>
<sst xmlns="http://schemas.openxmlformats.org/spreadsheetml/2006/main" count="111" uniqueCount="111">
  <si>
    <t>(рублей)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</si>
  <si>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</si>
  <si>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</si>
  <si>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</si>
  <si>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</si>
  <si>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</si>
  <si>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</si>
  <si>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</si>
  <si>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</si>
  <si>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</si>
  <si>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</si>
  <si>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</si>
  <si>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</si>
  <si>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</si>
  <si>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</si>
  <si>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</si>
  <si>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</si>
  <si>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</si>
  <si>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</si>
  <si>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</si>
  <si>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</si>
  <si>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</si>
  <si>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</si>
  <si>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</si>
  <si>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</si>
  <si>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</si>
  <si>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</si>
  <si>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</si>
  <si>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</si>
  <si>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</si>
  <si>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</si>
  <si>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</si>
  <si>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</si>
  <si>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</si>
  <si>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</si>
  <si>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</si>
  <si>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</si>
  <si>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</si>
  <si>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</si>
  <si>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</si>
  <si>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</si>
  <si>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</si>
  <si>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</si>
  <si>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</si>
  <si>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</si>
  <si>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</si>
  <si>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</si>
  <si>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</si>
  <si>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</si>
  <si>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</si>
  <si>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</si>
  <si>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</si>
  <si>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</si>
  <si>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</si>
  <si>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</si>
  <si>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</si>
  <si>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</si>
  <si>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</si>
  <si>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</si>
  <si>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</si>
  <si>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</si>
  <si>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</si>
  <si>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</si>
  <si>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</si>
  <si>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</si>
  <si>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</si>
  <si>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</si>
  <si>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</si>
  <si>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</si>
  <si>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</si>
  <si>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</si>
  <si>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</si>
  <si>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</si>
  <si>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</si>
  <si>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</si>
  <si>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</si>
  <si>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</si>
  <si>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</si>
  <si>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</si>
  <si>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</si>
  <si>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</si>
  <si>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</si>
  <si>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</si>
  <si>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</si>
  <si>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</si>
  <si>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</si>
  <si>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</si>
  <si>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</si>
  <si>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</si>
  <si>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</si>
  <si>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</si>
  <si>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</si>
  <si>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</si>
  <si>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</si>
  <si>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</si>
  <si>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</si>
  <si>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</si>
  <si>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</si>
  <si>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</si>
  <si>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</si>
  <si>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Водное хозяйство</t>
  </si>
  <si>
    <t>0406</t>
  </si>
  <si>
    <t>Распределение бюджетных ассигнований по разделам и подразделам бюджетной классификации расходов
 бюджетов Российской Федерации на 2021 год и плановый период 2022-2023 годов</t>
  </si>
  <si>
    <t>№ п/п</t>
  </si>
  <si>
    <t>Раздел, подраздел</t>
  </si>
  <si>
    <t>Сумма
на 2021 год</t>
  </si>
  <si>
    <t>Сумма 
на 2022 год</t>
  </si>
  <si>
    <t>Сумма
на 2023 год</t>
  </si>
  <si>
    <t>6</t>
  </si>
  <si>
    <t>Приложение 5
к Решению Шарыповского городского Совета депутатов "О бюджете городского округа города Шарыпово на 2021 год и плановый период 2022-2023 годов" от 15.12.2020 г. № 5-10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</si>
  <si>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15.12.2020 № 5-10 "О бюджете гордского округа города Шарыпово на 2021 год и плановый период 2022-2023 годов""
от 16.03.2021 г. № 6-13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</si>
</sst>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110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109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102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103</v>
      </c>
      <c r="B8" s="20" t="s">
        <v>1</v>
      </c>
      <c r="C8" s="20" t="s">
        <v>104</v>
      </c>
      <c r="D8" s="20" t="s">
        <v>105</v>
      </c>
      <c r="E8" s="20" t="s">
        <v>106</v>
      </c>
      <c r="F8" s="20" t="s">
        <v>107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2</v>
      </c>
      <c r="B10" s="15" t="s">
        <v>3</v>
      </c>
      <c r="C10" s="15" t="s">
        <v>4</v>
      </c>
      <c r="D10" s="15" t="s">
        <v>5</v>
      </c>
      <c r="E10" s="15" t="s">
        <v>6</v>
      </c>
      <c r="F10" s="15" t="s">
        <v>108</v>
      </c>
    </row>
    <row r="11" spans="1:6" s="16" customFormat="1" x14ac:dyDescent="0.2">
      <c r="A11" s="12">
        <v>1</v>
      </c>
      <c r="B11" s="9" t="s">
        <v>7</v>
      </c>
      <c r="C11" s="10" t="s">
        <v>8</v>
      </c>
      <c r="D11" s="11">
        <f>D12+D13+D14+D15+D16+D17+D18</f>
        <v>79484364.210000008</v>
      </c>
      <c r="E11" s="11">
        <f t="shared" ref="E11:F11" si="0">E12+E13+E14+E15+E16+E17+E18</f>
        <v>78833700.969999999</v>
      </c>
      <c r="F11" s="11">
        <f t="shared" si="0"/>
        <v>78686900.969999999</v>
      </c>
    </row>
    <row r="12" spans="1:6" ht="25.5" x14ac:dyDescent="0.2">
      <c r="A12" s="6">
        <f t="shared" ref="A12:A58" si="1">A11+1</f>
        <v>2</v>
      </c>
      <c r="B12" s="7" t="s">
        <v>9</v>
      </c>
      <c r="C12" s="5" t="s">
        <v>10</v>
      </c>
      <c r="D12" s="8">
        <v>2176100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11</v>
      </c>
      <c r="C13" s="5" t="s">
        <v>12</v>
      </c>
      <c r="D13" s="8">
        <v>6026900</v>
      </c>
      <c r="E13" s="8">
        <v>6026900</v>
      </c>
      <c r="F13" s="8">
        <v>6026900</v>
      </c>
    </row>
    <row r="14" spans="1:6" ht="38.25" x14ac:dyDescent="0.2">
      <c r="A14" s="6">
        <f t="shared" si="1"/>
        <v>4</v>
      </c>
      <c r="B14" s="7" t="s">
        <v>13</v>
      </c>
      <c r="C14" s="5" t="s">
        <v>14</v>
      </c>
      <c r="D14" s="8">
        <v>31311864.210000001</v>
      </c>
      <c r="E14" s="8">
        <v>31227600.969999999</v>
      </c>
      <c r="F14" s="8">
        <v>31227600.969999999</v>
      </c>
    </row>
    <row r="15" spans="1:6" x14ac:dyDescent="0.2">
      <c r="A15" s="6">
        <f t="shared" si="1"/>
        <v>5</v>
      </c>
      <c r="B15" s="7" t="s">
        <v>15</v>
      </c>
      <c r="C15" s="5" t="s">
        <v>16</v>
      </c>
      <c r="D15" s="8">
        <v>13000</v>
      </c>
      <c r="E15" s="8">
        <v>152100</v>
      </c>
      <c r="F15" s="8">
        <v>5300</v>
      </c>
    </row>
    <row r="16" spans="1:6" ht="25.5" x14ac:dyDescent="0.2">
      <c r="A16" s="6">
        <f t="shared" si="1"/>
        <v>6</v>
      </c>
      <c r="B16" s="7" t="s">
        <v>17</v>
      </c>
      <c r="C16" s="5" t="s">
        <v>18</v>
      </c>
      <c r="D16" s="8">
        <v>14170900</v>
      </c>
      <c r="E16" s="8">
        <v>14164900</v>
      </c>
      <c r="F16" s="8">
        <v>14164900</v>
      </c>
    </row>
    <row r="17" spans="1:6" x14ac:dyDescent="0.2">
      <c r="A17" s="6">
        <f>A16+1</f>
        <v>7</v>
      </c>
      <c r="B17" s="7" t="s">
        <v>19</v>
      </c>
      <c r="C17" s="5" t="s">
        <v>20</v>
      </c>
      <c r="D17" s="8">
        <v>2500000</v>
      </c>
      <c r="E17" s="8">
        <v>2500000</v>
      </c>
      <c r="F17" s="8">
        <v>2500000</v>
      </c>
    </row>
    <row r="18" spans="1:6" x14ac:dyDescent="0.2">
      <c r="A18" s="6">
        <f t="shared" si="1"/>
        <v>8</v>
      </c>
      <c r="B18" s="7" t="s">
        <v>21</v>
      </c>
      <c r="C18" s="5" t="s">
        <v>22</v>
      </c>
      <c r="D18" s="8">
        <v>23285600</v>
      </c>
      <c r="E18" s="8">
        <v>22586100</v>
      </c>
      <c r="F18" s="8">
        <v>22586100</v>
      </c>
    </row>
    <row r="19" spans="1:6" s="16" customFormat="1" x14ac:dyDescent="0.2">
      <c r="A19" s="12">
        <f t="shared" si="1"/>
        <v>9</v>
      </c>
      <c r="B19" s="9" t="s">
        <v>23</v>
      </c>
      <c r="C19" s="10" t="s">
        <v>24</v>
      </c>
      <c r="D19" s="11">
        <f>D20</f>
        <v>973100</v>
      </c>
      <c r="E19" s="11">
        <f t="shared" ref="E19:F19" si="2">E20</f>
        <v>983700</v>
      </c>
      <c r="F19" s="11">
        <f t="shared" si="2"/>
        <v>1024100</v>
      </c>
    </row>
    <row r="20" spans="1:6" x14ac:dyDescent="0.2">
      <c r="A20" s="6">
        <f t="shared" si="1"/>
        <v>10</v>
      </c>
      <c r="B20" s="7" t="s">
        <v>25</v>
      </c>
      <c r="C20" s="5" t="s">
        <v>26</v>
      </c>
      <c r="D20" s="8">
        <v>973100</v>
      </c>
      <c r="E20" s="8">
        <v>983700</v>
      </c>
      <c r="F20" s="8">
        <v>1024100</v>
      </c>
    </row>
    <row r="21" spans="1:6" s="16" customFormat="1" ht="25.5" x14ac:dyDescent="0.2">
      <c r="A21" s="12">
        <f t="shared" si="1"/>
        <v>11</v>
      </c>
      <c r="B21" s="9" t="s">
        <v>27</v>
      </c>
      <c r="C21" s="10" t="s">
        <v>28</v>
      </c>
      <c r="D21" s="11">
        <f>D22+D23</f>
        <v>4559355.2300000004</v>
      </c>
      <c r="E21" s="11">
        <f t="shared" ref="E21:F21" si="3">E22+E23</f>
        <v>4407355.37</v>
      </c>
      <c r="F21" s="11">
        <f t="shared" si="3"/>
        <v>4407355.37</v>
      </c>
    </row>
    <row r="22" spans="1:6" ht="25.5" x14ac:dyDescent="0.2">
      <c r="A22" s="6">
        <f t="shared" si="1"/>
        <v>12</v>
      </c>
      <c r="B22" s="7" t="s">
        <v>29</v>
      </c>
      <c r="C22" s="5" t="s">
        <v>30</v>
      </c>
      <c r="D22" s="8">
        <v>2165760</v>
      </c>
      <c r="E22" s="8">
        <v>2158700</v>
      </c>
      <c r="F22" s="8">
        <v>2158700</v>
      </c>
    </row>
    <row r="23" spans="1:6" x14ac:dyDescent="0.2">
      <c r="A23" s="6">
        <f t="shared" si="1"/>
        <v>13</v>
      </c>
      <c r="B23" s="7" t="s">
        <v>31</v>
      </c>
      <c r="C23" s="5" t="s">
        <v>32</v>
      </c>
      <c r="D23" s="8">
        <v>2393595.23</v>
      </c>
      <c r="E23" s="8">
        <v>2248655.37</v>
      </c>
      <c r="F23" s="8">
        <v>2248655.37</v>
      </c>
    </row>
    <row r="24" spans="1:6" s="16" customFormat="1" x14ac:dyDescent="0.2">
      <c r="A24" s="12">
        <f t="shared" si="1"/>
        <v>14</v>
      </c>
      <c r="B24" s="9" t="s">
        <v>33</v>
      </c>
      <c r="C24" s="10" t="s">
        <v>34</v>
      </c>
      <c r="D24" s="11">
        <f>D25+D26+D27+D28+D29</f>
        <v>81230606</v>
      </c>
      <c r="E24" s="11">
        <f t="shared" ref="E24:F24" si="4">E25+E26+E27+E28+E29</f>
        <v>75094947</v>
      </c>
      <c r="F24" s="11">
        <f t="shared" si="4"/>
        <v>76079347</v>
      </c>
    </row>
    <row r="25" spans="1:6" x14ac:dyDescent="0.2">
      <c r="A25" s="6">
        <f t="shared" si="1"/>
        <v>15</v>
      </c>
      <c r="B25" s="7" t="s">
        <v>35</v>
      </c>
      <c r="C25" s="5" t="s">
        <v>36</v>
      </c>
      <c r="D25" s="8">
        <v>437602</v>
      </c>
      <c r="E25" s="8">
        <v>416900</v>
      </c>
      <c r="F25" s="8">
        <v>416900</v>
      </c>
    </row>
    <row r="26" spans="1:6" x14ac:dyDescent="0.2">
      <c r="A26" s="6">
        <f t="shared" si="1"/>
        <v>16</v>
      </c>
      <c r="B26" s="7" t="s">
        <v>100</v>
      </c>
      <c r="C26" s="5" t="s">
        <v>101</v>
      </c>
      <c r="D26" s="8">
        <v>0</v>
      </c>
      <c r="E26" s="8">
        <v>0</v>
      </c>
      <c r="F26" s="8">
        <v>0</v>
      </c>
    </row>
    <row r="27" spans="1:6" x14ac:dyDescent="0.2">
      <c r="A27" s="6">
        <f t="shared" si="1"/>
        <v>17</v>
      </c>
      <c r="B27" s="7" t="s">
        <v>37</v>
      </c>
      <c r="C27" s="5" t="s">
        <v>38</v>
      </c>
      <c r="D27" s="8">
        <v>29163000</v>
      </c>
      <c r="E27" s="8">
        <v>25008900</v>
      </c>
      <c r="F27" s="8">
        <v>25008900</v>
      </c>
    </row>
    <row r="28" spans="1:6" x14ac:dyDescent="0.2">
      <c r="A28" s="6">
        <f t="shared" si="1"/>
        <v>18</v>
      </c>
      <c r="B28" s="7" t="s">
        <v>39</v>
      </c>
      <c r="C28" s="5" t="s">
        <v>40</v>
      </c>
      <c r="D28" s="8">
        <v>46495304</v>
      </c>
      <c r="E28" s="8">
        <v>46034447</v>
      </c>
      <c r="F28" s="8">
        <v>47018847</v>
      </c>
    </row>
    <row r="29" spans="1:6" x14ac:dyDescent="0.2">
      <c r="A29" s="6">
        <f t="shared" si="1"/>
        <v>19</v>
      </c>
      <c r="B29" s="7" t="s">
        <v>41</v>
      </c>
      <c r="C29" s="5" t="s">
        <v>42</v>
      </c>
      <c r="D29" s="8">
        <v>5134700</v>
      </c>
      <c r="E29" s="8">
        <v>3634700</v>
      </c>
      <c r="F29" s="8">
        <v>3634700</v>
      </c>
    </row>
    <row r="30" spans="1:6" s="16" customFormat="1" x14ac:dyDescent="0.2">
      <c r="A30" s="12">
        <f t="shared" si="1"/>
        <v>20</v>
      </c>
      <c r="B30" s="9" t="s">
        <v>43</v>
      </c>
      <c r="C30" s="10" t="s">
        <v>44</v>
      </c>
      <c r="D30" s="11">
        <f>D31+D32+D33+D34</f>
        <v>102701460.34</v>
      </c>
      <c r="E30" s="11">
        <f t="shared" ref="E30:F30" si="5">E31+E32+E33+E34</f>
        <v>99305796.659999996</v>
      </c>
      <c r="F30" s="11">
        <f t="shared" si="5"/>
        <v>142152029.38999999</v>
      </c>
    </row>
    <row r="31" spans="1:6" x14ac:dyDescent="0.2">
      <c r="A31" s="6">
        <f t="shared" si="1"/>
        <v>21</v>
      </c>
      <c r="B31" s="7" t="s">
        <v>45</v>
      </c>
      <c r="C31" s="5" t="s">
        <v>46</v>
      </c>
      <c r="D31" s="8">
        <v>6383300</v>
      </c>
      <c r="E31" s="8">
        <v>6383300</v>
      </c>
      <c r="F31" s="8">
        <v>6383300</v>
      </c>
    </row>
    <row r="32" spans="1:6" x14ac:dyDescent="0.2">
      <c r="A32" s="6">
        <f t="shared" si="1"/>
        <v>22</v>
      </c>
      <c r="B32" s="7" t="s">
        <v>47</v>
      </c>
      <c r="C32" s="5" t="s">
        <v>48</v>
      </c>
      <c r="D32" s="8">
        <v>33866700</v>
      </c>
      <c r="E32" s="8">
        <v>35191400</v>
      </c>
      <c r="F32" s="8">
        <v>35191400</v>
      </c>
    </row>
    <row r="33" spans="1:6" x14ac:dyDescent="0.2">
      <c r="A33" s="6">
        <f t="shared" si="1"/>
        <v>23</v>
      </c>
      <c r="B33" s="7" t="s">
        <v>49</v>
      </c>
      <c r="C33" s="5" t="s">
        <v>50</v>
      </c>
      <c r="D33" s="8">
        <v>47656041.640000001</v>
      </c>
      <c r="E33" s="8">
        <v>43722850</v>
      </c>
      <c r="F33" s="8">
        <v>43222850</v>
      </c>
    </row>
    <row r="34" spans="1:6" x14ac:dyDescent="0.2">
      <c r="A34" s="6">
        <f t="shared" si="1"/>
        <v>24</v>
      </c>
      <c r="B34" s="7" t="s">
        <v>51</v>
      </c>
      <c r="C34" s="5" t="s">
        <v>52</v>
      </c>
      <c r="D34" s="8">
        <v>14795418.699999999</v>
      </c>
      <c r="E34" s="8">
        <v>14008246.66</v>
      </c>
      <c r="F34" s="8">
        <v>57354479.390000001</v>
      </c>
    </row>
    <row r="35" spans="1:6" s="16" customFormat="1" x14ac:dyDescent="0.2">
      <c r="A35" s="12">
        <f t="shared" si="1"/>
        <v>25</v>
      </c>
      <c r="B35" s="9" t="s">
        <v>96</v>
      </c>
      <c r="C35" s="10" t="s">
        <v>97</v>
      </c>
      <c r="D35" s="11">
        <f>D36</f>
        <v>1030100</v>
      </c>
      <c r="E35" s="11">
        <f t="shared" ref="E35:F35" si="6">E36</f>
        <v>1030100</v>
      </c>
      <c r="F35" s="11">
        <f t="shared" si="6"/>
        <v>1030100</v>
      </c>
    </row>
    <row r="36" spans="1:6" x14ac:dyDescent="0.2">
      <c r="A36" s="6">
        <f t="shared" si="1"/>
        <v>26</v>
      </c>
      <c r="B36" s="7" t="s">
        <v>98</v>
      </c>
      <c r="C36" s="5" t="s">
        <v>99</v>
      </c>
      <c r="D36" s="8">
        <v>1030100</v>
      </c>
      <c r="E36" s="8">
        <v>1030100</v>
      </c>
      <c r="F36" s="8">
        <v>1030100</v>
      </c>
    </row>
    <row r="37" spans="1:6" s="16" customFormat="1" x14ac:dyDescent="0.2">
      <c r="A37" s="12">
        <f t="shared" si="1"/>
        <v>27</v>
      </c>
      <c r="B37" s="9" t="s">
        <v>53</v>
      </c>
      <c r="C37" s="10" t="s">
        <v>54</v>
      </c>
      <c r="D37" s="11">
        <f>D38+D39+D40+D41+D42</f>
        <v>932617469.98999989</v>
      </c>
      <c r="E37" s="11">
        <f>E38+E39+E40+E41+E42</f>
        <v>900049523.03000009</v>
      </c>
      <c r="F37" s="11">
        <f t="shared" ref="F37" si="7">F38+F39+F40+F41+F42</f>
        <v>901288489.21999991</v>
      </c>
    </row>
    <row r="38" spans="1:6" x14ac:dyDescent="0.2">
      <c r="A38" s="6">
        <f t="shared" si="1"/>
        <v>28</v>
      </c>
      <c r="B38" s="7" t="s">
        <v>55</v>
      </c>
      <c r="C38" s="5" t="s">
        <v>56</v>
      </c>
      <c r="D38" s="8">
        <v>362544610.83999997</v>
      </c>
      <c r="E38" s="8">
        <v>354270587.63999999</v>
      </c>
      <c r="F38" s="8">
        <v>354270887.63999999</v>
      </c>
    </row>
    <row r="39" spans="1:6" x14ac:dyDescent="0.2">
      <c r="A39" s="6">
        <f t="shared" si="1"/>
        <v>29</v>
      </c>
      <c r="B39" s="7" t="s">
        <v>57</v>
      </c>
      <c r="C39" s="5" t="s">
        <v>58</v>
      </c>
      <c r="D39" s="8">
        <v>401037655.08999997</v>
      </c>
      <c r="E39" s="8">
        <v>378489786.82999998</v>
      </c>
      <c r="F39" s="8">
        <v>384035653.01999998</v>
      </c>
    </row>
    <row r="40" spans="1:6" x14ac:dyDescent="0.2">
      <c r="A40" s="6">
        <f t="shared" si="1"/>
        <v>30</v>
      </c>
      <c r="B40" s="7" t="s">
        <v>91</v>
      </c>
      <c r="C40" s="5" t="s">
        <v>90</v>
      </c>
      <c r="D40" s="8">
        <v>75605599.370000005</v>
      </c>
      <c r="E40" s="8">
        <v>74831479.430000007</v>
      </c>
      <c r="F40" s="8">
        <v>70524279.430000007</v>
      </c>
    </row>
    <row r="41" spans="1:6" x14ac:dyDescent="0.2">
      <c r="A41" s="6">
        <f t="shared" si="1"/>
        <v>31</v>
      </c>
      <c r="B41" s="7" t="s">
        <v>59</v>
      </c>
      <c r="C41" s="5" t="s">
        <v>60</v>
      </c>
      <c r="D41" s="8">
        <v>40556034.060000002</v>
      </c>
      <c r="E41" s="8">
        <v>40063926.509999998</v>
      </c>
      <c r="F41" s="8">
        <v>40063926.509999998</v>
      </c>
    </row>
    <row r="42" spans="1:6" x14ac:dyDescent="0.2">
      <c r="A42" s="6">
        <f t="shared" si="1"/>
        <v>32</v>
      </c>
      <c r="B42" s="7" t="s">
        <v>61</v>
      </c>
      <c r="C42" s="5" t="s">
        <v>62</v>
      </c>
      <c r="D42" s="8">
        <v>52873570.630000003</v>
      </c>
      <c r="E42" s="8">
        <v>52393742.619999997</v>
      </c>
      <c r="F42" s="8">
        <v>52393742.619999997</v>
      </c>
    </row>
    <row r="43" spans="1:6" s="16" customFormat="1" x14ac:dyDescent="0.2">
      <c r="A43" s="12">
        <f t="shared" si="1"/>
        <v>33</v>
      </c>
      <c r="B43" s="9" t="s">
        <v>63</v>
      </c>
      <c r="C43" s="10" t="s">
        <v>64</v>
      </c>
      <c r="D43" s="11">
        <f>D44+D45</f>
        <v>92702938.829999998</v>
      </c>
      <c r="E43" s="11">
        <f t="shared" ref="E43:F43" si="8">E44+E45</f>
        <v>86657235.74000001</v>
      </c>
      <c r="F43" s="11">
        <f t="shared" si="8"/>
        <v>84515482.609999999</v>
      </c>
    </row>
    <row r="44" spans="1:6" x14ac:dyDescent="0.2">
      <c r="A44" s="6">
        <f t="shared" si="1"/>
        <v>34</v>
      </c>
      <c r="B44" s="7" t="s">
        <v>65</v>
      </c>
      <c r="C44" s="5" t="s">
        <v>66</v>
      </c>
      <c r="D44" s="8">
        <v>65997987.229999997</v>
      </c>
      <c r="E44" s="8">
        <v>60615284.140000001</v>
      </c>
      <c r="F44" s="8">
        <v>58473531.009999998</v>
      </c>
    </row>
    <row r="45" spans="1:6" x14ac:dyDescent="0.2">
      <c r="A45" s="6">
        <f t="shared" si="1"/>
        <v>35</v>
      </c>
      <c r="B45" s="7" t="s">
        <v>67</v>
      </c>
      <c r="C45" s="5" t="s">
        <v>68</v>
      </c>
      <c r="D45" s="8">
        <v>26704951.600000001</v>
      </c>
      <c r="E45" s="8">
        <v>26041951.600000001</v>
      </c>
      <c r="F45" s="8">
        <v>26041951.600000001</v>
      </c>
    </row>
    <row r="46" spans="1:6" s="16" customFormat="1" x14ac:dyDescent="0.2">
      <c r="A46" s="12">
        <f t="shared" si="1"/>
        <v>36</v>
      </c>
      <c r="B46" s="9" t="s">
        <v>69</v>
      </c>
      <c r="C46" s="10" t="s">
        <v>70</v>
      </c>
      <c r="D46" s="11">
        <f>D47</f>
        <v>76300</v>
      </c>
      <c r="E46" s="11">
        <f t="shared" ref="E46:F46" si="9">E47</f>
        <v>76300</v>
      </c>
      <c r="F46" s="11">
        <f t="shared" si="9"/>
        <v>76300</v>
      </c>
    </row>
    <row r="47" spans="1:6" x14ac:dyDescent="0.2">
      <c r="A47" s="6">
        <f t="shared" si="1"/>
        <v>37</v>
      </c>
      <c r="B47" s="7" t="s">
        <v>71</v>
      </c>
      <c r="C47" s="5" t="s">
        <v>72</v>
      </c>
      <c r="D47" s="8">
        <v>76300</v>
      </c>
      <c r="E47" s="8">
        <v>76300</v>
      </c>
      <c r="F47" s="8">
        <v>76300</v>
      </c>
    </row>
    <row r="48" spans="1:6" s="16" customFormat="1" x14ac:dyDescent="0.2">
      <c r="A48" s="12">
        <f t="shared" si="1"/>
        <v>38</v>
      </c>
      <c r="B48" s="9" t="s">
        <v>73</v>
      </c>
      <c r="C48" s="10" t="s">
        <v>74</v>
      </c>
      <c r="D48" s="11">
        <f>D49+D50+D51+D52</f>
        <v>38321672.359999999</v>
      </c>
      <c r="E48" s="11">
        <f t="shared" ref="E48:F48" si="10">E49+E50+E51+E52</f>
        <v>40963428.640000001</v>
      </c>
      <c r="F48" s="11">
        <f t="shared" si="10"/>
        <v>42447935.409999996</v>
      </c>
    </row>
    <row r="49" spans="1:6" x14ac:dyDescent="0.2">
      <c r="A49" s="6">
        <f t="shared" si="1"/>
        <v>39</v>
      </c>
      <c r="B49" s="7" t="s">
        <v>75</v>
      </c>
      <c r="C49" s="5" t="s">
        <v>76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77</v>
      </c>
      <c r="C50" s="5" t="s">
        <v>78</v>
      </c>
      <c r="D50" s="8">
        <v>24284696.510000002</v>
      </c>
      <c r="E50" s="8">
        <v>24410228.640000001</v>
      </c>
      <c r="F50" s="8">
        <v>24423035.41</v>
      </c>
    </row>
    <row r="51" spans="1:6" x14ac:dyDescent="0.2">
      <c r="A51" s="6">
        <f t="shared" si="1"/>
        <v>41</v>
      </c>
      <c r="B51" s="7" t="s">
        <v>79</v>
      </c>
      <c r="C51" s="5" t="s">
        <v>80</v>
      </c>
      <c r="D51" s="8">
        <v>11672775.85</v>
      </c>
      <c r="E51" s="8">
        <v>14189000</v>
      </c>
      <c r="F51" s="8">
        <v>15660700</v>
      </c>
    </row>
    <row r="52" spans="1:6" x14ac:dyDescent="0.2">
      <c r="A52" s="6">
        <f t="shared" si="1"/>
        <v>42</v>
      </c>
      <c r="B52" s="7" t="s">
        <v>81</v>
      </c>
      <c r="C52" s="5" t="s">
        <v>82</v>
      </c>
      <c r="D52" s="8">
        <v>754600</v>
      </c>
      <c r="E52" s="8">
        <v>754600</v>
      </c>
      <c r="F52" s="8">
        <v>754600</v>
      </c>
    </row>
    <row r="53" spans="1:6" s="16" customFormat="1" x14ac:dyDescent="0.2">
      <c r="A53" s="12">
        <f t="shared" si="1"/>
        <v>43</v>
      </c>
      <c r="B53" s="9" t="s">
        <v>83</v>
      </c>
      <c r="C53" s="10" t="s">
        <v>84</v>
      </c>
      <c r="D53" s="11">
        <f>D54+D55+D56</f>
        <v>83211020.719999999</v>
      </c>
      <c r="E53" s="11">
        <f t="shared" ref="E53:F53" si="11">E54+E55+E56</f>
        <v>70521596.49000001</v>
      </c>
      <c r="F53" s="11">
        <f t="shared" si="11"/>
        <v>70521596.49000001</v>
      </c>
    </row>
    <row r="54" spans="1:6" x14ac:dyDescent="0.2">
      <c r="A54" s="6">
        <f t="shared" si="1"/>
        <v>44</v>
      </c>
      <c r="B54" s="7" t="s">
        <v>85</v>
      </c>
      <c r="C54" s="5" t="s">
        <v>86</v>
      </c>
      <c r="D54" s="8">
        <v>45795608.549999997</v>
      </c>
      <c r="E54" s="8">
        <v>34966797.770000003</v>
      </c>
      <c r="F54" s="8">
        <v>34966797.770000003</v>
      </c>
    </row>
    <row r="55" spans="1:6" x14ac:dyDescent="0.2">
      <c r="A55" s="6">
        <f t="shared" si="1"/>
        <v>45</v>
      </c>
      <c r="B55" s="7" t="s">
        <v>95</v>
      </c>
      <c r="C55" s="5" t="s">
        <v>92</v>
      </c>
      <c r="D55" s="8">
        <v>7036231.5599999996</v>
      </c>
      <c r="E55" s="8">
        <v>6837757.5199999996</v>
      </c>
      <c r="F55" s="8">
        <v>6837757.5199999996</v>
      </c>
    </row>
    <row r="56" spans="1:6" x14ac:dyDescent="0.2">
      <c r="A56" s="6">
        <f t="shared" si="1"/>
        <v>46</v>
      </c>
      <c r="B56" s="7" t="s">
        <v>94</v>
      </c>
      <c r="C56" s="5" t="s">
        <v>93</v>
      </c>
      <c r="D56" s="8">
        <v>30379180.609999999</v>
      </c>
      <c r="E56" s="8">
        <v>28717041.199999999</v>
      </c>
      <c r="F56" s="8">
        <v>28717041.199999999</v>
      </c>
    </row>
    <row r="57" spans="1:6" s="16" customFormat="1" x14ac:dyDescent="0.2">
      <c r="A57" s="12">
        <f t="shared" si="1"/>
        <v>47</v>
      </c>
      <c r="B57" s="9" t="s">
        <v>87</v>
      </c>
      <c r="C57" s="10" t="s">
        <v>88</v>
      </c>
      <c r="D57" s="11">
        <v>0</v>
      </c>
      <c r="E57" s="11">
        <v>16701000</v>
      </c>
      <c r="F57" s="11">
        <v>34216500</v>
      </c>
    </row>
    <row r="58" spans="1:6" x14ac:dyDescent="0.2">
      <c r="A58" s="12">
        <f t="shared" si="1"/>
        <v>48</v>
      </c>
      <c r="B58" s="9" t="s">
        <v>89</v>
      </c>
      <c r="C58" s="10"/>
      <c r="D58" s="11">
        <f>D11+D19+D21+D24+D30+D35+D37+D43+D46+D48+D53+D57</f>
        <v>1416908387.6799998</v>
      </c>
      <c r="E58" s="11">
        <f>E11+E19+E21+E24+E30+E35+E37+E43+E46+E48+E53+E57</f>
        <v>1374624683.9000003</v>
      </c>
      <c r="F58" s="11">
        <f>F11+F19+F21+F24+F30+F35+F37+F43+F46+F48+F53+F57</f>
        <v>1436446136.4599998</v>
      </c>
    </row>
    <row r="59" spans="1:6" x14ac:dyDescent="0.2">
      <c r="E59" s="13"/>
      <c r="F59" s="13"/>
    </row>
    <row r="60" spans="1:6" x14ac:dyDescent="0.2">
      <c r="F60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2020-10-06T02:08:00Z</cp:lastPrinted>
  <dcterms:created xsi:type="dcterms:W3CDTF">1996-10-08T23:32:33Z</dcterms:created>
  <dcterms:modified xsi:type="dcterms:W3CDTF">2021-03-23T02:25:19Z</dcterms:modified>
  <dc:language>ru-RU</dc:language>
</cp:coreProperties>
</file>